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will632\Downloads\"/>
    </mc:Choice>
  </mc:AlternateContent>
  <xr:revisionPtr revIDLastSave="0" documentId="8_{1D75E971-2CCE-4B84-A280-23473D05C151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ME" sheetId="1" r:id="rId1"/>
  </sheet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ME!$A$2:$J$29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E24" i="1" s="1"/>
  <c r="F24" i="1" s="1"/>
  <c r="D23" i="1"/>
  <c r="C5" i="1"/>
  <c r="D13" i="1"/>
  <c r="E13" i="1"/>
  <c r="D14" i="1"/>
  <c r="E14" i="1"/>
  <c r="F14" i="1" s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E23" i="1"/>
  <c r="D25" i="1"/>
  <c r="F25" i="1" s="1"/>
  <c r="E25" i="1"/>
  <c r="F16" i="1" l="1"/>
  <c r="F23" i="1"/>
  <c r="D27" i="1"/>
  <c r="F19" i="1"/>
  <c r="F20" i="1"/>
  <c r="F22" i="1"/>
  <c r="F21" i="1"/>
  <c r="F17" i="1"/>
  <c r="F13" i="1"/>
  <c r="F18" i="1"/>
  <c r="F15" i="1"/>
  <c r="F27" i="1" l="1"/>
  <c r="H27" i="1" s="1"/>
</calcChain>
</file>

<file path=xl/sharedStrings.xml><?xml version="1.0" encoding="utf-8"?>
<sst xmlns="http://schemas.openxmlformats.org/spreadsheetml/2006/main" count="27" uniqueCount="27">
  <si>
    <t>Engineering 
Standing 
GPA</t>
  </si>
  <si>
    <t>Total 
Points</t>
  </si>
  <si>
    <t>Total # of Hours</t>
  </si>
  <si>
    <t>EDG 1211</t>
  </si>
  <si>
    <t xml:space="preserve">ME1311 </t>
  </si>
  <si>
    <t>Calculus II (MATH2202)</t>
  </si>
  <si>
    <t>Calculus I (MATH1190)</t>
  </si>
  <si>
    <t>Principles of Physics II Lab (PHYS2212L)</t>
  </si>
  <si>
    <t>Principles of Physics II (PHYS2212)</t>
  </si>
  <si>
    <t>Principles of Physics I Lab (PHYS2211L)</t>
  </si>
  <si>
    <t>Principles of Physics I (PHYS2211)</t>
  </si>
  <si>
    <t>Chemistry I Lab (CHEM1211L)</t>
  </si>
  <si>
    <t xml:space="preserve">Chemistry I (CHEM1211) </t>
  </si>
  <si>
    <t>English Composition II (ENGL1102)</t>
  </si>
  <si>
    <t>English Composition I (ENGL1101)</t>
  </si>
  <si>
    <t>Total Pts</t>
  </si>
  <si>
    <t>Grade Pts</t>
  </si>
  <si>
    <t>Credit Hours</t>
  </si>
  <si>
    <t>Grade</t>
  </si>
  <si>
    <t>Required Courses for Major</t>
  </si>
  <si>
    <t>KSU Student ID Number:</t>
  </si>
  <si>
    <t>Student Name:</t>
  </si>
  <si>
    <t>STUDENT INFORMATION</t>
  </si>
  <si>
    <t>TODAYS DATE:</t>
  </si>
  <si>
    <t>Southern Polytechnic College of Engineering &amp; ET- Application for Engineering Standing:</t>
  </si>
  <si>
    <t>Aerospace Engineering</t>
  </si>
  <si>
    <t>AAE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</si>
</sst>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3D69B"/>
        <bgColor rgb="FFD7E4BD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DED"/>
        <bgColor rgb="FF000000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1">
      <alignment horizontal="center" vertical="center"/>
    </xf>
  </cellStyleXfs>
  <cellXfs count="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wrapText="1"/>
    </xf>
    <xf numFmtId="1" fontId="4" fillId="0" borderId="2" xfId="1" applyNumberFormat="1" applyFont="1" applyFill="1" applyBorder="1">
      <alignment horizontal="center" vertical="center"/>
    </xf>
    <xf numFmtId="1" fontId="4" fillId="0" borderId="3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" fontId="6" fillId="0" borderId="0" xfId="1" applyNumberFormat="1" applyFont="1" applyFill="1" applyBorder="1" applyProtection="1">
      <alignment horizontal="center" vertical="center"/>
      <protection locked="0"/>
    </xf>
    <xf numFmtId="1" fontId="2" fillId="0" borderId="5" xfId="1" applyNumberFormat="1" applyFont="1" applyFill="1" applyBorder="1">
      <alignment horizontal="center" vertical="center"/>
    </xf>
    <xf numFmtId="49" fontId="6" fillId="4" borderId="5" xfId="1" applyNumberFormat="1" applyFont="1" applyFill="1" applyBorder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left" vertical="center" indent="1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8" fillId="0" borderId="7" xfId="1" applyFont="1" applyFill="1" applyBorder="1" applyAlignment="1" applyProtection="1">
      <alignment horizontal="left" vertical="center" indent="1"/>
      <protection locked="0"/>
    </xf>
    <xf numFmtId="0" fontId="2" fillId="0" borderId="5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Protection="1">
      <alignment horizontal="center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14" fontId="4" fillId="0" borderId="9" xfId="1" applyNumberFormat="1" applyFont="1" applyFill="1" applyBorder="1" applyProtection="1">
      <alignment horizontal="center" vertical="center"/>
      <protection locked="0"/>
    </xf>
    <xf numFmtId="0" fontId="4" fillId="0" borderId="8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Protection="1">
      <alignment horizontal="center" vertical="center"/>
      <protection locked="0"/>
    </xf>
    <xf numFmtId="49" fontId="6" fillId="4" borderId="5" xfId="1" applyNumberFormat="1" applyFont="1" applyFill="1" applyBorder="1" applyAlignment="1" applyProtection="1">
      <alignment horizontal="left" vertical="center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>
      <alignment horizontal="center" vertical="center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MK29"/>
  <sheetViews>
    <sheetView showGridLines="0" tabSelected="1" workbookViewId="0">
      <selection activeCell="C13" sqref="C13:C25"/>
    </sheetView>
  </sheetViews>
  <sheetFormatPr defaultColWidth="9.109375" defaultRowHeight="14.4" x14ac:dyDescent="0.3"/>
  <cols>
    <col min="1" max="1" width="2.44140625" style="2" customWidth="1"/>
    <col min="2" max="2" width="40" style="2" customWidth="1"/>
    <col min="3" max="3" width="18.109375" style="2" customWidth="1"/>
    <col min="4" max="4" width="22.77734375" style="2" customWidth="1"/>
    <col min="5" max="5" width="9.109375" style="2"/>
    <col min="6" max="6" width="19.44140625" style="2" customWidth="1"/>
    <col min="7" max="7" width="9.109375" style="2"/>
    <col min="8" max="8" width="14.33203125" style="2" customWidth="1"/>
    <col min="9" max="9" width="28.44140625" style="2" customWidth="1"/>
    <col min="10" max="10" width="4" style="2" customWidth="1"/>
    <col min="11" max="1025" width="9.109375" style="2"/>
    <col min="1026" max="16384" width="9.109375" style="1"/>
  </cols>
  <sheetData>
    <row r="1" spans="1:1025" ht="1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 x14ac:dyDescent="0.3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 x14ac:dyDescent="0.3">
      <c r="A3" s="29"/>
      <c r="B3" s="29"/>
      <c r="C3" s="29"/>
      <c r="D3" s="29"/>
      <c r="E3" s="29" t="s">
        <v>25</v>
      </c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 x14ac:dyDescent="0.3">
      <c r="A4" s="26"/>
      <c r="B4" s="28"/>
      <c r="C4" s="28"/>
      <c r="D4" s="28"/>
      <c r="E4" s="28"/>
      <c r="F4" s="28"/>
      <c r="G4" s="28"/>
      <c r="H4" s="28"/>
      <c r="I4" s="28"/>
      <c r="J4" s="2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 x14ac:dyDescent="0.3">
      <c r="A5" s="26"/>
      <c r="B5" s="27" t="s">
        <v>23</v>
      </c>
      <c r="C5" s="32">
        <f ca="1">TODAY()</f>
        <v>46038</v>
      </c>
      <c r="D5" s="33"/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5.6" x14ac:dyDescent="0.3">
      <c r="A7" s="1"/>
      <c r="B7" s="34" t="s">
        <v>22</v>
      </c>
      <c r="C7" s="34"/>
      <c r="D7" s="34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 x14ac:dyDescent="0.3">
      <c r="A8" s="1"/>
      <c r="B8" s="25" t="s">
        <v>21</v>
      </c>
      <c r="C8" s="35"/>
      <c r="D8" s="35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 x14ac:dyDescent="0.3">
      <c r="A9" s="1"/>
      <c r="B9" s="25" t="s">
        <v>20</v>
      </c>
      <c r="C9" s="36"/>
      <c r="D9" s="36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 x14ac:dyDescent="0.3">
      <c r="A10" s="1"/>
      <c r="B10" s="24"/>
      <c r="C10" s="30"/>
      <c r="D10" s="3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5.6" x14ac:dyDescent="0.3">
      <c r="A11" s="1"/>
      <c r="B11" s="23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31.2" x14ac:dyDescent="0.3">
      <c r="A12" s="1"/>
      <c r="B12" s="22" t="s">
        <v>19</v>
      </c>
      <c r="C12" s="22" t="s">
        <v>18</v>
      </c>
      <c r="D12" s="22" t="s">
        <v>17</v>
      </c>
      <c r="E12" s="22" t="s">
        <v>16</v>
      </c>
      <c r="F12" s="22" t="s">
        <v>15</v>
      </c>
      <c r="G12" s="21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 x14ac:dyDescent="0.3">
      <c r="A13" s="1"/>
      <c r="B13" s="19" t="s">
        <v>14</v>
      </c>
      <c r="C13" s="37"/>
      <c r="D13" s="17">
        <f>IF(C13=0,0,IF(C13="K",0,IF(C13="W",0,3)))</f>
        <v>0</v>
      </c>
      <c r="E13" s="17">
        <f t="shared" ref="E13:E23" si="0">IF(C13="A",4,IF(C13="B",3,IF(C13="C",2,IF(C13="D",1,IF(C13="F",0,0)))))</f>
        <v>0</v>
      </c>
      <c r="F13" s="17">
        <f t="shared" ref="F13:F23" si="1">D13*E13</f>
        <v>0</v>
      </c>
      <c r="G13" s="20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 x14ac:dyDescent="0.3">
      <c r="A14" s="1"/>
      <c r="B14" s="19" t="s">
        <v>13</v>
      </c>
      <c r="C14" s="37"/>
      <c r="D14" s="17">
        <f>IF(C14=0,0,IF(C14="K",0,IF(C14="W",0,3)))</f>
        <v>0</v>
      </c>
      <c r="E14" s="17">
        <f t="shared" si="0"/>
        <v>0</v>
      </c>
      <c r="F14" s="17">
        <f t="shared" si="1"/>
        <v>0</v>
      </c>
      <c r="G14" s="16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 x14ac:dyDescent="0.3">
      <c r="A15" s="1"/>
      <c r="B15" s="19" t="s">
        <v>12</v>
      </c>
      <c r="C15" s="37"/>
      <c r="D15" s="17">
        <f>IF(C15=0,0,IF(C15="K",0,IF(C15="W",0,3)))</f>
        <v>0</v>
      </c>
      <c r="E15" s="17">
        <f t="shared" si="0"/>
        <v>0</v>
      </c>
      <c r="F15" s="17">
        <f t="shared" si="1"/>
        <v>0</v>
      </c>
      <c r="G15" s="20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 x14ac:dyDescent="0.3">
      <c r="A16" s="1"/>
      <c r="B16" s="19" t="s">
        <v>11</v>
      </c>
      <c r="C16" s="37"/>
      <c r="D16" s="17">
        <f>IF(C16=0,0,IF(C16="K",0,IF(C16="W",0,1)))</f>
        <v>0</v>
      </c>
      <c r="E16" s="17">
        <f t="shared" si="0"/>
        <v>0</v>
      </c>
      <c r="F16" s="17">
        <f t="shared" si="1"/>
        <v>0</v>
      </c>
      <c r="G16" s="16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2:1023 1025:1025" s="1" customFormat="1" ht="15" customHeight="1" x14ac:dyDescent="0.3">
      <c r="B17" s="19" t="s">
        <v>10</v>
      </c>
      <c r="C17" s="37"/>
      <c r="D17" s="17">
        <f>IF(C17=0,0,IF(C17="K",0,IF(C17="W",0,3)))</f>
        <v>0</v>
      </c>
      <c r="E17" s="17">
        <f t="shared" si="0"/>
        <v>0</v>
      </c>
      <c r="F17" s="17">
        <f t="shared" si="1"/>
        <v>0</v>
      </c>
      <c r="G17" s="16"/>
      <c r="H17" s="3"/>
      <c r="AMI17" s="2"/>
    </row>
    <row r="18" spans="2:1023 1025:1025" s="1" customFormat="1" ht="15" customHeight="1" x14ac:dyDescent="0.3">
      <c r="B18" s="19" t="s">
        <v>9</v>
      </c>
      <c r="C18" s="37"/>
      <c r="D18" s="17">
        <f>IF(C18=0,0,IF(C18="K",0,IF(C18="W",0,1)))</f>
        <v>0</v>
      </c>
      <c r="E18" s="17">
        <f t="shared" si="0"/>
        <v>0</v>
      </c>
      <c r="F18" s="17">
        <f t="shared" si="1"/>
        <v>0</v>
      </c>
      <c r="G18" s="16"/>
      <c r="H18" s="3"/>
      <c r="AMI18" s="2"/>
    </row>
    <row r="19" spans="2:1023 1025:1025" s="1" customFormat="1" ht="15" customHeight="1" x14ac:dyDescent="0.3">
      <c r="B19" s="19" t="s">
        <v>8</v>
      </c>
      <c r="C19" s="37"/>
      <c r="D19" s="17">
        <f>IF(C19=0,0,IF(C19="K",0,IF(C19="W",0,3)))</f>
        <v>0</v>
      </c>
      <c r="E19" s="17">
        <f t="shared" si="0"/>
        <v>0</v>
      </c>
      <c r="F19" s="17">
        <f t="shared" si="1"/>
        <v>0</v>
      </c>
      <c r="G19" s="16"/>
      <c r="H19" s="3"/>
      <c r="AMI19" s="2"/>
    </row>
    <row r="20" spans="2:1023 1025:1025" s="1" customFormat="1" ht="15" customHeight="1" x14ac:dyDescent="0.3">
      <c r="B20" s="19" t="s">
        <v>7</v>
      </c>
      <c r="C20" s="37"/>
      <c r="D20" s="17">
        <f>IF(C20=0,0,IF(C20="K",0,IF(C20="W",0,1)))</f>
        <v>0</v>
      </c>
      <c r="E20" s="17">
        <f t="shared" si="0"/>
        <v>0</v>
      </c>
      <c r="F20" s="17">
        <f t="shared" si="1"/>
        <v>0</v>
      </c>
      <c r="G20" s="16"/>
      <c r="H20" s="3"/>
      <c r="AMI20" s="2"/>
    </row>
    <row r="21" spans="2:1023 1025:1025" s="1" customFormat="1" ht="15" customHeight="1" x14ac:dyDescent="0.3">
      <c r="B21" s="19" t="s">
        <v>6</v>
      </c>
      <c r="C21" s="37"/>
      <c r="D21" s="17">
        <f>IF(C21=0,0,IF(C21="K",0,IF(C21="W",0,4)))</f>
        <v>0</v>
      </c>
      <c r="E21" s="17">
        <f t="shared" si="0"/>
        <v>0</v>
      </c>
      <c r="F21" s="17">
        <f t="shared" si="1"/>
        <v>0</v>
      </c>
      <c r="G21" s="16"/>
      <c r="H21" s="3"/>
      <c r="AMI21" s="2"/>
    </row>
    <row r="22" spans="2:1023 1025:1025" s="1" customFormat="1" ht="15" customHeight="1" x14ac:dyDescent="0.3">
      <c r="B22" s="19" t="s">
        <v>5</v>
      </c>
      <c r="C22" s="37"/>
      <c r="D22" s="17">
        <f>IF(C22=0,0,IF(C22="K",0,IF(C22="W",0,4)))</f>
        <v>0</v>
      </c>
      <c r="E22" s="17">
        <f t="shared" si="0"/>
        <v>0</v>
      </c>
      <c r="F22" s="17">
        <f t="shared" si="1"/>
        <v>0</v>
      </c>
      <c r="G22" s="16"/>
      <c r="H22" s="3"/>
      <c r="AMI22" s="2"/>
    </row>
    <row r="23" spans="2:1023 1025:1025" s="1" customFormat="1" ht="15" customHeight="1" x14ac:dyDescent="0.3">
      <c r="B23" s="19" t="s">
        <v>4</v>
      </c>
      <c r="C23" s="37"/>
      <c r="D23" s="17">
        <f>IF(C23=0,0,IF(C23="K",0,IF(C23="W",0,3)))</f>
        <v>0</v>
      </c>
      <c r="E23" s="17">
        <f t="shared" si="0"/>
        <v>0</v>
      </c>
      <c r="F23" s="17">
        <f t="shared" si="1"/>
        <v>0</v>
      </c>
      <c r="G23" s="16"/>
      <c r="H23" s="3"/>
      <c r="AMI23" s="2"/>
    </row>
    <row r="24" spans="2:1023 1025:1025" s="1" customFormat="1" ht="15" customHeight="1" x14ac:dyDescent="0.3">
      <c r="B24" s="19" t="s">
        <v>3</v>
      </c>
      <c r="C24" s="37"/>
      <c r="D24" s="17">
        <f>IF(C24=0, 0, IF(C24="k",0, IF(C24="w", 0, 3)))</f>
        <v>0</v>
      </c>
      <c r="E24" s="17">
        <f>IF(D24=0, 0, IF(D24="k",0, IF(D24="w", 0, 3)))</f>
        <v>0</v>
      </c>
      <c r="F24" s="17">
        <f>D24*E24</f>
        <v>0</v>
      </c>
      <c r="G24" s="16"/>
      <c r="H24" s="3"/>
      <c r="AMI24" s="2"/>
    </row>
    <row r="25" spans="2:1023 1025:1025" s="1" customFormat="1" ht="15" customHeight="1" x14ac:dyDescent="0.3">
      <c r="B25" s="19" t="s">
        <v>26</v>
      </c>
      <c r="C25" s="18"/>
      <c r="D25" s="17">
        <f>IF(C25=0,0,IF(C25="K",0,IF(C25="W",0,3)))</f>
        <v>0</v>
      </c>
      <c r="E25" s="17">
        <f>IF(C25="A",4,IF(C25="B",3,IF(C25="C",2,IF(C25="D",1,IF(C25="F",0,0)))))</f>
        <v>0</v>
      </c>
      <c r="F25" s="17">
        <f>D25*E25</f>
        <v>0</v>
      </c>
      <c r="G25" s="16"/>
      <c r="H25" s="3"/>
      <c r="AMI25" s="2"/>
    </row>
    <row r="26" spans="2:1023 1025:1025" s="1" customFormat="1" ht="46.5" customHeight="1" x14ac:dyDescent="0.3">
      <c r="B26" s="15"/>
      <c r="C26" s="14"/>
      <c r="D26" s="13" t="s">
        <v>2</v>
      </c>
      <c r="E26" s="11"/>
      <c r="F26" s="12" t="s">
        <v>1</v>
      </c>
      <c r="G26" s="11"/>
      <c r="H26" s="10" t="s">
        <v>0</v>
      </c>
      <c r="J26" s="3"/>
      <c r="AMK26" s="2"/>
    </row>
    <row r="27" spans="2:1023 1025:1025" s="1" customFormat="1" ht="21" x14ac:dyDescent="0.3">
      <c r="B27" s="9"/>
      <c r="C27" s="2"/>
      <c r="D27" s="7">
        <f>SUM(D13:D25)</f>
        <v>0</v>
      </c>
      <c r="E27" s="8"/>
      <c r="F27" s="7">
        <f>SUM(F13:F25)</f>
        <v>0</v>
      </c>
      <c r="G27" s="7"/>
      <c r="H27" s="6">
        <f>IF(D27=0, 0, F27/D27)</f>
        <v>0</v>
      </c>
      <c r="J27" s="2"/>
      <c r="AMK27" s="2"/>
    </row>
    <row r="28" spans="2:1023 1025:1025" s="1" customFormat="1" ht="15.6" x14ac:dyDescent="0.3">
      <c r="B28" s="3"/>
      <c r="C28" s="4"/>
      <c r="D28" s="4"/>
      <c r="E28" s="5"/>
      <c r="F28" s="5"/>
      <c r="G28" s="5"/>
      <c r="H28" s="5"/>
      <c r="I28" s="5"/>
      <c r="J28" s="3"/>
      <c r="AMK28" s="2"/>
    </row>
    <row r="29" spans="2:1023 1025:1025" s="1" customFormat="1" ht="15.6" x14ac:dyDescent="0.3">
      <c r="B29" s="4"/>
      <c r="C29" s="4"/>
      <c r="D29" s="4"/>
      <c r="E29" s="4"/>
      <c r="F29" s="4"/>
      <c r="G29" s="4"/>
      <c r="H29" s="4"/>
      <c r="I29" s="4"/>
      <c r="J29" s="3"/>
      <c r="AMK29" s="2"/>
    </row>
  </sheetData>
  <sheetProtection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</vt:lpstr>
      <vt:lpstr>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Martinez</cp:lastModifiedBy>
  <dcterms:created xsi:type="dcterms:W3CDTF">2019-02-26T15:51:21Z</dcterms:created>
  <dcterms:modified xsi:type="dcterms:W3CDTF">2026-01-16T17:55:56Z</dcterms:modified>
</cp:coreProperties>
</file>