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ennesawedu.sharepoint.com/sites/team-spceetadvisors9/Shared Documents/General/Engineering Standing/"/>
    </mc:Choice>
  </mc:AlternateContent>
  <xr:revisionPtr revIDLastSave="19" documentId="13_ncr:1_{0555EF70-CCA9-B442-822F-93A0D249D61D}" xr6:coauthVersionLast="47" xr6:coauthVersionMax="47" xr10:uidLastSave="{FAD39090-568B-4E35-8D51-C1F161F8A597}"/>
  <bookViews>
    <workbookView xWindow="-108" yWindow="-108" windowWidth="23256" windowHeight="12456" xr2:uid="{00000000-000D-0000-FFFF-FFFF00000000}"/>
  </bookViews>
  <sheets>
    <sheet name="MTRE" sheetId="11" r:id="rId1"/>
  </sheets>
  <definedNames>
    <definedName name="EMAILS" localSheetId="0">#REF!</definedName>
    <definedName name="EMAILS">#REF!</definedName>
    <definedName name="FACULTY_NAMES" localSheetId="0">#REF!</definedName>
    <definedName name="FACULTY_NAMES">#REF!</definedName>
    <definedName name="GRADES" localSheetId="0">#REF!</definedName>
    <definedName name="GRADES">#REF!</definedName>
    <definedName name="_xlnm.Print_Area" localSheetId="0">MTRE!$A$2:$J$30</definedName>
    <definedName name="SEMESTERS" localSheetId="0">#REF!</definedName>
    <definedName name="SEMESTERS">#REF!</definedName>
    <definedName name="TRANSFER_GRADES" localSheetId="0">#REF!</definedName>
    <definedName name="TRANSFER_GRAD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11" l="1"/>
  <c r="D24" i="11"/>
  <c r="E24" i="11" l="1"/>
  <c r="F24" i="11" s="1"/>
  <c r="D22" i="11" l="1"/>
  <c r="D21" i="11"/>
  <c r="D20" i="11"/>
  <c r="D18" i="11"/>
  <c r="D16" i="11"/>
  <c r="E21" i="11"/>
  <c r="E22" i="11"/>
  <c r="E23" i="11"/>
  <c r="E25" i="11"/>
  <c r="F25" i="11" s="1"/>
  <c r="E26" i="11"/>
  <c r="D23" i="11"/>
  <c r="F23" i="11" s="1"/>
  <c r="D26" i="11"/>
  <c r="F26" i="11" s="1"/>
  <c r="E20" i="11"/>
  <c r="E19" i="11"/>
  <c r="D19" i="11"/>
  <c r="F19" i="11" s="1"/>
  <c r="E18" i="11"/>
  <c r="E17" i="11"/>
  <c r="D17" i="11"/>
  <c r="E16" i="11"/>
  <c r="E15" i="11"/>
  <c r="D15" i="11"/>
  <c r="F15" i="11" s="1"/>
  <c r="E14" i="11"/>
  <c r="D14" i="11"/>
  <c r="F14" i="11"/>
  <c r="E13" i="11"/>
  <c r="D13" i="11"/>
  <c r="C5" i="11"/>
  <c r="F22" i="11" l="1"/>
  <c r="F17" i="11"/>
  <c r="D28" i="11"/>
  <c r="H28" i="11" s="1"/>
  <c r="F16" i="11"/>
  <c r="F18" i="11"/>
  <c r="F20" i="11"/>
  <c r="F21" i="11"/>
  <c r="F13" i="11"/>
  <c r="F28" i="11" s="1"/>
</calcChain>
</file>

<file path=xl/sharedStrings.xml><?xml version="1.0" encoding="utf-8"?>
<sst xmlns="http://schemas.openxmlformats.org/spreadsheetml/2006/main" count="28" uniqueCount="28">
  <si>
    <t>Southern Polytechnic College of Engineering &amp; ET- Application for Engineering Standing:</t>
  </si>
  <si>
    <t>Mechatronics Engineering</t>
  </si>
  <si>
    <t>TODAYS DATE:</t>
  </si>
  <si>
    <t>STUDENT INFORMATION</t>
  </si>
  <si>
    <t>Student Name:</t>
  </si>
  <si>
    <t>KSU Student ID Number:</t>
  </si>
  <si>
    <t>Required Courses for Major</t>
  </si>
  <si>
    <t>Grade</t>
  </si>
  <si>
    <t>Credit Hours</t>
  </si>
  <si>
    <t>Grade Pts</t>
  </si>
  <si>
    <t>Total Pts</t>
  </si>
  <si>
    <t>English Composition I (ENGL1101)</t>
  </si>
  <si>
    <t>English Composition II (ENGL1102)</t>
  </si>
  <si>
    <t>Chemistry I Lab (CHEM1211L)</t>
  </si>
  <si>
    <t>Principles of Physics I (PHYS2211)</t>
  </si>
  <si>
    <t>Principles of Physics I Lab (PHYS2211L)</t>
  </si>
  <si>
    <t>Principles of Physics II (PHYS2212)</t>
  </si>
  <si>
    <t>Principles of Physics II Lab (PHYS2212L)</t>
  </si>
  <si>
    <t>Calculus I (MATH1190)</t>
  </si>
  <si>
    <t>Calculus II (MATH2202)</t>
  </si>
  <si>
    <t>Differential Equations (MATH 2306)</t>
  </si>
  <si>
    <t>Programming and Problem Solving I             (CSE 1321)</t>
  </si>
  <si>
    <t>Programming and Problem Solving I Lab     (CSE 1321L)</t>
  </si>
  <si>
    <t>EDG 1211</t>
  </si>
  <si>
    <t>Total # of Hours</t>
  </si>
  <si>
    <t>Total 
Points</t>
  </si>
  <si>
    <t>Engineering 
Standing 
GPA</t>
  </si>
  <si>
    <t>Chemistry I (CHEM1211)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</si>
</sst>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charset val="1"/>
    </font>
    <font>
      <b/>
      <sz val="14"/>
      <color rgb="FF4F6228"/>
      <name val="Cambria"/>
      <family val="1"/>
      <charset val="1"/>
    </font>
    <font>
      <b/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sz val="11"/>
      <color rgb="FF4F6228"/>
      <name val="Calibri"/>
      <family val="2"/>
      <charset val="1"/>
    </font>
    <font>
      <b/>
      <sz val="11"/>
      <color rgb="FF4F6228"/>
      <name val="Calibri"/>
      <family val="2"/>
      <charset val="1"/>
    </font>
    <font>
      <sz val="11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2"/>
      <name val="Calibri"/>
      <family val="2"/>
    </font>
    <font>
      <b/>
      <sz val="12"/>
      <name val="Calibri"/>
      <family val="2"/>
    </font>
    <font>
      <b/>
      <sz val="14"/>
      <color rgb="FFFF0000"/>
      <name val="Cambria"/>
      <family val="1"/>
      <charset val="1"/>
    </font>
    <font>
      <b/>
      <sz val="14"/>
      <name val="Cambria"/>
      <family val="1"/>
      <charset val="1"/>
    </font>
    <font>
      <b/>
      <sz val="12"/>
      <color rgb="FFFF0000"/>
      <name val="Calibri"/>
      <family val="2"/>
      <charset val="1"/>
    </font>
    <font>
      <b/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/>
    <xf numFmtId="0" fontId="5" fillId="2" borderId="2">
      <alignment horizontal="center" vertical="center"/>
    </xf>
  </cellStyleXfs>
  <cellXfs count="3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1" applyFont="1" applyFill="1" applyBorder="1" applyProtection="1">
      <alignment horizontal="center" vertical="center"/>
      <protection locked="0"/>
    </xf>
    <xf numFmtId="0" fontId="11" fillId="0" borderId="0" xfId="1" applyFont="1" applyFill="1" applyBorder="1" applyProtection="1">
      <alignment horizontal="center" vertical="center"/>
      <protection locked="0"/>
    </xf>
    <xf numFmtId="0" fontId="2" fillId="0" borderId="3" xfId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3" xfId="1" applyFont="1" applyFill="1" applyBorder="1" applyAlignment="1" applyProtection="1">
      <alignment horizontal="left" vertical="center" indent="1"/>
      <protection locked="0"/>
    </xf>
    <xf numFmtId="0" fontId="7" fillId="0" borderId="4" xfId="1" applyFont="1" applyFill="1" applyBorder="1" applyAlignment="1" applyProtection="1">
      <alignment horizontal="left" vertical="center" indent="1"/>
      <protection locked="0"/>
    </xf>
    <xf numFmtId="0" fontId="2" fillId="0" borderId="8" xfId="1" applyFont="1" applyFill="1" applyBorder="1" applyAlignment="1" applyProtection="1">
      <alignment horizontal="right" vertical="center"/>
      <protection locked="0"/>
    </xf>
    <xf numFmtId="0" fontId="2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1" fontId="9" fillId="0" borderId="3" xfId="1" applyNumberFormat="1" applyFont="1" applyFill="1" applyBorder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vertical="center"/>
    </xf>
    <xf numFmtId="0" fontId="4" fillId="0" borderId="3" xfId="1" applyFont="1" applyFill="1" applyBorder="1" applyAlignment="1">
      <alignment horizontal="left" vertical="center" indent="1"/>
    </xf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1" applyFont="1" applyFill="1" applyBorder="1" applyProtection="1">
      <alignment horizontal="center" vertical="center"/>
      <protection locked="0"/>
    </xf>
    <xf numFmtId="49" fontId="14" fillId="4" borderId="3" xfId="1" applyNumberFormat="1" applyFont="1" applyFill="1" applyBorder="1" applyProtection="1">
      <alignment horizontal="center" vertical="center"/>
      <protection locked="0"/>
    </xf>
    <xf numFmtId="0" fontId="4" fillId="0" borderId="8" xfId="1" applyFont="1" applyFill="1" applyBorder="1" applyAlignment="1" applyProtection="1">
      <alignment horizontal="left" vertical="center" indent="1"/>
      <protection locked="0"/>
    </xf>
    <xf numFmtId="1" fontId="2" fillId="0" borderId="2" xfId="1" applyNumberFormat="1" applyFont="1" applyFill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1" fontId="2" fillId="0" borderId="9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1" fontId="14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0" xfId="1" applyNumberFormat="1" applyFont="1" applyFill="1" applyBorder="1" applyProtection="1">
      <alignment horizontal="center" vertical="center"/>
      <protection locked="0"/>
    </xf>
    <xf numFmtId="0" fontId="4" fillId="0" borderId="3" xfId="1" applyFont="1" applyFill="1" applyBorder="1" applyAlignment="1">
      <alignment horizontal="left" vertical="center" wrapText="1" indent="1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12" fillId="0" borderId="0" xfId="1" applyFont="1" applyFill="1" applyBorder="1" applyProtection="1">
      <alignment horizontal="center" vertical="center"/>
      <protection locked="0"/>
    </xf>
    <xf numFmtId="14" fontId="10" fillId="0" borderId="6" xfId="1" applyNumberFormat="1" applyFont="1" applyFill="1" applyBorder="1" applyProtection="1">
      <alignment horizontal="center" vertical="center"/>
      <protection locked="0"/>
    </xf>
    <xf numFmtId="0" fontId="10" fillId="0" borderId="7" xfId="1" applyFont="1" applyFill="1" applyBorder="1" applyProtection="1">
      <alignment horizontal="center" vertical="center"/>
      <protection locked="0"/>
    </xf>
    <xf numFmtId="0" fontId="2" fillId="0" borderId="3" xfId="1" applyFont="1" applyFill="1" applyBorder="1" applyProtection="1">
      <alignment horizontal="center" vertical="center"/>
      <protection locked="0"/>
    </xf>
    <xf numFmtId="49" fontId="13" fillId="4" borderId="3" xfId="1" applyNumberFormat="1" applyFont="1" applyFill="1" applyBorder="1" applyAlignment="1" applyProtection="1">
      <alignment horizontal="left" vertical="center"/>
      <protection locked="0"/>
    </xf>
    <xf numFmtId="0" fontId="13" fillId="4" borderId="3" xfId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TableStyleLight1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F62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rgb="FFFFFFFF"/>
    <pageSetUpPr fitToPage="1"/>
  </sheetPr>
  <dimension ref="A1:AMK30"/>
  <sheetViews>
    <sheetView showGridLines="0" tabSelected="1" topLeftCell="A10" workbookViewId="0">
      <selection activeCell="I28" sqref="I28"/>
    </sheetView>
  </sheetViews>
  <sheetFormatPr defaultColWidth="9.109375" defaultRowHeight="14.4" x14ac:dyDescent="0.3"/>
  <cols>
    <col min="1" max="1" width="2.44140625" style="2" customWidth="1"/>
    <col min="2" max="2" width="44.88671875" style="2" customWidth="1"/>
    <col min="3" max="3" width="18.109375" style="2" customWidth="1"/>
    <col min="4" max="4" width="22.88671875" style="2" customWidth="1"/>
    <col min="5" max="5" width="9.109375" style="2"/>
    <col min="6" max="6" width="19.44140625" style="2" customWidth="1"/>
    <col min="7" max="7" width="9.109375" style="2"/>
    <col min="8" max="8" width="14.33203125" style="2" customWidth="1"/>
    <col min="9" max="9" width="28.44140625" style="2" customWidth="1"/>
    <col min="10" max="10" width="4" style="2" customWidth="1"/>
    <col min="11" max="1025" width="9.109375" style="2"/>
    <col min="1026" max="16384" width="9.109375" style="1"/>
  </cols>
  <sheetData>
    <row r="1" spans="1:1025" ht="12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spans="1:1025" ht="18" customHeight="1" x14ac:dyDescent="0.3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</row>
    <row r="3" spans="1:1025" ht="18" customHeight="1" x14ac:dyDescent="0.3">
      <c r="A3" s="21"/>
      <c r="B3" s="21"/>
      <c r="C3" s="21"/>
      <c r="D3" s="21"/>
      <c r="E3" s="21" t="s">
        <v>1</v>
      </c>
      <c r="F3" s="21"/>
      <c r="G3" s="21"/>
      <c r="H3" s="21"/>
      <c r="I3" s="21"/>
      <c r="J3" s="2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</row>
    <row r="4" spans="1:1025" ht="18" customHeight="1" x14ac:dyDescent="0.3">
      <c r="A4" s="3"/>
      <c r="B4" s="4"/>
      <c r="C4" s="4"/>
      <c r="D4" s="4"/>
      <c r="E4" s="4"/>
      <c r="F4" s="4"/>
      <c r="G4" s="4"/>
      <c r="H4" s="4"/>
      <c r="I4" s="4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</row>
    <row r="5" spans="1:1025" ht="18" customHeight="1" x14ac:dyDescent="0.3">
      <c r="A5" s="3"/>
      <c r="B5" s="5" t="s">
        <v>2</v>
      </c>
      <c r="C5" s="33">
        <f ca="1">TODAY()</f>
        <v>45994</v>
      </c>
      <c r="D5" s="34"/>
      <c r="E5" s="3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H5" s="1"/>
      <c r="AMI5" s="1"/>
      <c r="AMJ5" s="1"/>
      <c r="AMK5" s="1"/>
    </row>
    <row r="6" spans="1:1025" ht="11.2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H6" s="1"/>
      <c r="AMI6" s="1"/>
      <c r="AMJ6" s="1"/>
      <c r="AMK6" s="1"/>
    </row>
    <row r="7" spans="1:1025" ht="15.6" x14ac:dyDescent="0.3">
      <c r="A7" s="1"/>
      <c r="B7" s="35" t="s">
        <v>3</v>
      </c>
      <c r="C7" s="35"/>
      <c r="D7" s="35"/>
      <c r="E7" s="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H7" s="1"/>
      <c r="AMI7" s="1"/>
      <c r="AMJ7" s="1"/>
      <c r="AMK7" s="1"/>
    </row>
    <row r="8" spans="1:1025" ht="18.75" customHeight="1" x14ac:dyDescent="0.3">
      <c r="A8" s="1"/>
      <c r="B8" s="7" t="s">
        <v>4</v>
      </c>
      <c r="C8" s="36"/>
      <c r="D8" s="36"/>
      <c r="E8" s="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E8" s="1"/>
      <c r="AMF8" s="1"/>
      <c r="AMG8" s="1"/>
      <c r="AMH8" s="1"/>
      <c r="AMI8" s="1"/>
      <c r="AMJ8" s="1"/>
      <c r="AMK8" s="1"/>
    </row>
    <row r="9" spans="1:1025" ht="16.5" customHeight="1" x14ac:dyDescent="0.3">
      <c r="A9" s="1"/>
      <c r="B9" s="7" t="s">
        <v>5</v>
      </c>
      <c r="C9" s="37"/>
      <c r="D9" s="37"/>
      <c r="E9" s="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E9" s="1"/>
      <c r="AMF9" s="1"/>
      <c r="AMG9" s="1"/>
      <c r="AMH9" s="1"/>
      <c r="AMI9" s="1"/>
      <c r="AMJ9" s="1"/>
      <c r="AMK9" s="1"/>
    </row>
    <row r="10" spans="1:1025" ht="15" customHeight="1" x14ac:dyDescent="0.3">
      <c r="A10" s="1"/>
      <c r="B10" s="8"/>
      <c r="C10" s="31"/>
      <c r="D10" s="3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H10" s="1"/>
      <c r="AMI10" s="1"/>
      <c r="AMJ10" s="1"/>
      <c r="AMK10" s="1"/>
    </row>
    <row r="11" spans="1:1025" ht="15.6" x14ac:dyDescent="0.3">
      <c r="A11" s="1"/>
      <c r="B11" s="9"/>
      <c r="C11" s="6"/>
      <c r="D11" s="6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K11" s="1"/>
    </row>
    <row r="12" spans="1:1025" ht="31.2" x14ac:dyDescent="0.3">
      <c r="A12" s="1"/>
      <c r="B12" s="10" t="s">
        <v>6</v>
      </c>
      <c r="C12" s="10" t="s">
        <v>7</v>
      </c>
      <c r="D12" s="10" t="s">
        <v>8</v>
      </c>
      <c r="E12" s="10" t="s">
        <v>9</v>
      </c>
      <c r="F12" s="10" t="s">
        <v>10</v>
      </c>
      <c r="G12" s="27"/>
      <c r="H12" s="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J12" s="1"/>
      <c r="AMK12" s="1"/>
    </row>
    <row r="13" spans="1:1025" ht="15" customHeight="1" x14ac:dyDescent="0.3">
      <c r="A13" s="1"/>
      <c r="B13" s="15" t="s">
        <v>11</v>
      </c>
      <c r="C13" s="22"/>
      <c r="D13" s="12">
        <f>IF(C13=0,0,IF(C13="K",0,IF(C13="W",0,3)))</f>
        <v>0</v>
      </c>
      <c r="E13" s="12">
        <f>IF(C13="A",4,IF(C13="B",3,IF(C13="C",2,IF(C13="D",1,IF(C13="F",0,0)))))</f>
        <v>0</v>
      </c>
      <c r="F13" s="12">
        <f t="shared" ref="F13:F26" si="0">D13*E13</f>
        <v>0</v>
      </c>
      <c r="G13" s="28"/>
      <c r="H13" s="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J13" s="1"/>
      <c r="AMK13" s="1"/>
    </row>
    <row r="14" spans="1:1025" ht="15" customHeight="1" x14ac:dyDescent="0.3">
      <c r="A14" s="1"/>
      <c r="B14" s="15" t="s">
        <v>12</v>
      </c>
      <c r="C14" s="22"/>
      <c r="D14" s="12">
        <f t="shared" ref="D14:D26" si="1">IF(C14=0,0,IF(C14="K",0,IF(C14="W",0,3)))</f>
        <v>0</v>
      </c>
      <c r="E14" s="12">
        <f t="shared" ref="E14:E26" si="2">IF(C14="A",4,IF(C14="B",3,IF(C14="C",2,IF(C14="D",1,IF(C14="F",0,0)))))</f>
        <v>0</v>
      </c>
      <c r="F14" s="12">
        <f t="shared" si="0"/>
        <v>0</v>
      </c>
      <c r="G14" s="29"/>
      <c r="H14" s="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J14" s="1"/>
      <c r="AMK14" s="1"/>
    </row>
    <row r="15" spans="1:1025" ht="15" customHeight="1" x14ac:dyDescent="0.3">
      <c r="A15" s="1"/>
      <c r="B15" s="15" t="s">
        <v>27</v>
      </c>
      <c r="C15" s="22"/>
      <c r="D15" s="12">
        <f t="shared" si="1"/>
        <v>0</v>
      </c>
      <c r="E15" s="12">
        <f t="shared" si="2"/>
        <v>0</v>
      </c>
      <c r="F15" s="12">
        <f t="shared" si="0"/>
        <v>0</v>
      </c>
      <c r="G15" s="28"/>
      <c r="H15" s="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J15" s="1"/>
      <c r="AMK15" s="1"/>
    </row>
    <row r="16" spans="1:1025" ht="15" customHeight="1" x14ac:dyDescent="0.3">
      <c r="A16" s="1"/>
      <c r="B16" s="15" t="s">
        <v>13</v>
      </c>
      <c r="C16" s="22"/>
      <c r="D16" s="12">
        <f>IF(C16=0,0,IF(C16="K",0,IF(C16="W",0,1)))</f>
        <v>0</v>
      </c>
      <c r="E16" s="12">
        <f t="shared" si="2"/>
        <v>0</v>
      </c>
      <c r="F16" s="12">
        <f t="shared" si="0"/>
        <v>0</v>
      </c>
      <c r="G16" s="29"/>
      <c r="H16" s="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J16" s="1"/>
      <c r="AMK16" s="1"/>
    </row>
    <row r="17" spans="2:1023 1025:1025" s="1" customFormat="1" ht="15" customHeight="1" x14ac:dyDescent="0.3">
      <c r="B17" s="15" t="s">
        <v>14</v>
      </c>
      <c r="C17" s="22"/>
      <c r="D17" s="12">
        <f t="shared" si="1"/>
        <v>0</v>
      </c>
      <c r="E17" s="12">
        <f t="shared" si="2"/>
        <v>0</v>
      </c>
      <c r="F17" s="12">
        <f t="shared" si="0"/>
        <v>0</v>
      </c>
      <c r="G17" s="29"/>
      <c r="H17" s="6"/>
      <c r="AMI17" s="2"/>
    </row>
    <row r="18" spans="2:1023 1025:1025" s="1" customFormat="1" ht="15" customHeight="1" x14ac:dyDescent="0.3">
      <c r="B18" s="15" t="s">
        <v>15</v>
      </c>
      <c r="C18" s="22"/>
      <c r="D18" s="12">
        <f>IF(C18=0,0,IF(C18="K",0,IF(C18="W",0,1)))</f>
        <v>0</v>
      </c>
      <c r="E18" s="12">
        <f t="shared" si="2"/>
        <v>0</v>
      </c>
      <c r="F18" s="12">
        <f t="shared" si="0"/>
        <v>0</v>
      </c>
      <c r="G18" s="29"/>
      <c r="H18" s="6"/>
      <c r="AMI18" s="2"/>
    </row>
    <row r="19" spans="2:1023 1025:1025" s="1" customFormat="1" ht="15" customHeight="1" x14ac:dyDescent="0.3">
      <c r="B19" s="15" t="s">
        <v>16</v>
      </c>
      <c r="C19" s="22"/>
      <c r="D19" s="12">
        <f t="shared" si="1"/>
        <v>0</v>
      </c>
      <c r="E19" s="12">
        <f t="shared" si="2"/>
        <v>0</v>
      </c>
      <c r="F19" s="12">
        <f t="shared" si="0"/>
        <v>0</v>
      </c>
      <c r="G19" s="29"/>
      <c r="H19" s="6"/>
      <c r="AMI19" s="2"/>
    </row>
    <row r="20" spans="2:1023 1025:1025" s="1" customFormat="1" ht="15" customHeight="1" x14ac:dyDescent="0.3">
      <c r="B20" s="15" t="s">
        <v>17</v>
      </c>
      <c r="C20" s="22"/>
      <c r="D20" s="12">
        <f>IF(C20=0,0,IF(C20="K",0,IF(C20="W",0,1)))</f>
        <v>0</v>
      </c>
      <c r="E20" s="12">
        <f t="shared" si="2"/>
        <v>0</v>
      </c>
      <c r="F20" s="12">
        <f t="shared" si="0"/>
        <v>0</v>
      </c>
      <c r="G20" s="29"/>
      <c r="H20" s="6"/>
      <c r="AMI20" s="2"/>
    </row>
    <row r="21" spans="2:1023 1025:1025" s="1" customFormat="1" ht="15" customHeight="1" x14ac:dyDescent="0.3">
      <c r="B21" s="15" t="s">
        <v>18</v>
      </c>
      <c r="C21" s="22"/>
      <c r="D21" s="12">
        <f>IF(C21=0,0,IF(C21="K",0,IF(C21="W",0,4)))</f>
        <v>0</v>
      </c>
      <c r="E21" s="12">
        <f t="shared" si="2"/>
        <v>0</v>
      </c>
      <c r="F21" s="12">
        <f t="shared" si="0"/>
        <v>0</v>
      </c>
      <c r="G21" s="29"/>
      <c r="H21" s="6"/>
      <c r="AMI21" s="2"/>
    </row>
    <row r="22" spans="2:1023 1025:1025" s="1" customFormat="1" ht="15" customHeight="1" x14ac:dyDescent="0.3">
      <c r="B22" s="15" t="s">
        <v>19</v>
      </c>
      <c r="C22" s="22"/>
      <c r="D22" s="12">
        <f>IF(C22=0,0,IF(C22="K",0,IF(C22="W",0,4)))</f>
        <v>0</v>
      </c>
      <c r="E22" s="12">
        <f t="shared" si="2"/>
        <v>0</v>
      </c>
      <c r="F22" s="12">
        <f t="shared" si="0"/>
        <v>0</v>
      </c>
      <c r="G22" s="29"/>
      <c r="H22" s="6"/>
      <c r="AMI22" s="2"/>
    </row>
    <row r="23" spans="2:1023 1025:1025" s="1" customFormat="1" ht="15" customHeight="1" x14ac:dyDescent="0.3">
      <c r="B23" s="15" t="s">
        <v>20</v>
      </c>
      <c r="C23" s="22"/>
      <c r="D23" s="12">
        <f t="shared" si="1"/>
        <v>0</v>
      </c>
      <c r="E23" s="12">
        <f t="shared" si="2"/>
        <v>0</v>
      </c>
      <c r="F23" s="12">
        <f t="shared" si="0"/>
        <v>0</v>
      </c>
      <c r="G23" s="29"/>
      <c r="H23" s="6"/>
      <c r="AMI23" s="2"/>
    </row>
    <row r="24" spans="2:1023 1025:1025" s="1" customFormat="1" ht="30.6" customHeight="1" x14ac:dyDescent="0.3">
      <c r="B24" s="30" t="s">
        <v>21</v>
      </c>
      <c r="C24" s="22"/>
      <c r="D24" s="12">
        <f>IF(C24=0,0,IF(C24="K",0,IF(C24="W",0,3)))</f>
        <v>0</v>
      </c>
      <c r="E24" s="12">
        <f t="shared" ref="E24" si="3">IF(C24="A",4,IF(C24="B",3,IF(C24="C",2,IF(C24="D",1,IF(C24="F",0,0)))))</f>
        <v>0</v>
      </c>
      <c r="F24" s="12">
        <f t="shared" ref="F24" si="4">D24*E24</f>
        <v>0</v>
      </c>
      <c r="G24" s="29"/>
      <c r="H24" s="6"/>
      <c r="AMI24" s="2"/>
    </row>
    <row r="25" spans="2:1023 1025:1025" s="1" customFormat="1" ht="37.200000000000003" customHeight="1" x14ac:dyDescent="0.3">
      <c r="B25" s="30" t="s">
        <v>22</v>
      </c>
      <c r="C25" s="22"/>
      <c r="D25" s="12">
        <f>IF(C25=0,0,IF(C25="K",0,IF(C25="W",0,1)))</f>
        <v>0</v>
      </c>
      <c r="E25" s="12">
        <f t="shared" si="2"/>
        <v>0</v>
      </c>
      <c r="F25" s="12">
        <f t="shared" si="0"/>
        <v>0</v>
      </c>
      <c r="G25" s="29"/>
      <c r="H25" s="6"/>
      <c r="AMI25" s="2"/>
    </row>
    <row r="26" spans="2:1023 1025:1025" s="1" customFormat="1" ht="15" customHeight="1" x14ac:dyDescent="0.3">
      <c r="B26" s="15" t="s">
        <v>23</v>
      </c>
      <c r="C26" s="22"/>
      <c r="D26" s="12">
        <f t="shared" si="1"/>
        <v>0</v>
      </c>
      <c r="E26" s="12">
        <f t="shared" si="2"/>
        <v>0</v>
      </c>
      <c r="F26" s="12">
        <f t="shared" si="0"/>
        <v>0</v>
      </c>
      <c r="G26" s="29"/>
      <c r="H26" s="6"/>
      <c r="AMI26" s="2"/>
    </row>
    <row r="27" spans="2:1023 1025:1025" s="1" customFormat="1" ht="46.5" customHeight="1" x14ac:dyDescent="0.3">
      <c r="B27" s="23"/>
      <c r="C27" s="24"/>
      <c r="D27" s="16" t="s">
        <v>24</v>
      </c>
      <c r="E27" s="17"/>
      <c r="F27" s="26" t="s">
        <v>25</v>
      </c>
      <c r="G27" s="17"/>
      <c r="H27" s="18" t="s">
        <v>26</v>
      </c>
      <c r="J27" s="6"/>
      <c r="AMK27" s="2"/>
    </row>
    <row r="28" spans="2:1023 1025:1025" s="1" customFormat="1" ht="21" x14ac:dyDescent="0.3">
      <c r="B28" s="25"/>
      <c r="C28" s="2"/>
      <c r="D28" s="13">
        <f>SUM(D13:D26)</f>
        <v>0</v>
      </c>
      <c r="E28" s="19"/>
      <c r="F28" s="13">
        <f>SUM(F13:F26)</f>
        <v>0</v>
      </c>
      <c r="G28" s="13"/>
      <c r="H28" s="14">
        <f>IF(D28=0, 0, F28/D28)</f>
        <v>0</v>
      </c>
      <c r="J28" s="2"/>
      <c r="AMK28" s="2"/>
    </row>
    <row r="29" spans="2:1023 1025:1025" s="1" customFormat="1" ht="15.6" x14ac:dyDescent="0.3">
      <c r="B29" s="6"/>
      <c r="C29" s="11"/>
      <c r="D29" s="11"/>
      <c r="E29" s="20"/>
      <c r="F29" s="20"/>
      <c r="G29" s="20"/>
      <c r="H29" s="20"/>
      <c r="I29" s="20"/>
      <c r="J29" s="6"/>
      <c r="AMK29" s="2"/>
    </row>
    <row r="30" spans="2:1023 1025:1025" s="1" customFormat="1" ht="15.6" x14ac:dyDescent="0.3">
      <c r="B30" s="11"/>
      <c r="C30" s="11"/>
      <c r="D30" s="11"/>
      <c r="E30" s="11"/>
      <c r="F30" s="11"/>
      <c r="G30" s="11"/>
      <c r="H30" s="11"/>
      <c r="I30" s="11"/>
      <c r="J30" s="6"/>
      <c r="AMK30" s="2"/>
    </row>
  </sheetData>
  <sheetProtection algorithmName="SHA-512" hashValue="pkH2e9e+OPYNPmuNd9/LuegTQrIllVkDt4Rsct7kTLpPP/xy/LXGivm/sghnkt/mARCWFQUI6kOIsPtlzom/Rw==" saltValue="hKMhGBxuYi7lU7q11Wl1vg==" spinCount="100000" sheet="1" selectLockedCells="1"/>
  <mergeCells count="6">
    <mergeCell ref="C10:D10"/>
    <mergeCell ref="A2:J2"/>
    <mergeCell ref="C5:D5"/>
    <mergeCell ref="B7:D7"/>
    <mergeCell ref="C8:D8"/>
    <mergeCell ref="C9:D9"/>
  </mergeCells>
  <pageMargins left="0.45" right="0.25" top="0.47013888888888899" bottom="0.37013888888888902" header="0.51180555555555496" footer="0.51180555555555496"/>
  <pageSetup scale="64" firstPageNumber="0" orientation="portrait" r:id="rId1"/>
  <ignoredErrors>
    <ignoredError sqref="D2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df08f6-52a2-43f7-adee-82d7760c645d">
      <Terms xmlns="http://schemas.microsoft.com/office/infopath/2007/PartnerControls"/>
    </lcf76f155ced4ddcb4097134ff3c332f>
    <TaxCatchAll xmlns="fbeaadf4-8912-44cb-ac75-c72dd515ee3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01BF113E7CD49AB35D42757CCA9C2" ma:contentTypeVersion="17" ma:contentTypeDescription="Create a new document." ma:contentTypeScope="" ma:versionID="e2285cb771a9be2bee08d800656c2440">
  <xsd:schema xmlns:xsd="http://www.w3.org/2001/XMLSchema" xmlns:xs="http://www.w3.org/2001/XMLSchema" xmlns:p="http://schemas.microsoft.com/office/2006/metadata/properties" xmlns:ns2="cbdf08f6-52a2-43f7-adee-82d7760c645d" xmlns:ns3="fbeaadf4-8912-44cb-ac75-c72dd515ee38" targetNamespace="http://schemas.microsoft.com/office/2006/metadata/properties" ma:root="true" ma:fieldsID="521df4f762ff3a6da83c57f674c010b5" ns2:_="" ns3:_="">
    <xsd:import namespace="cbdf08f6-52a2-43f7-adee-82d7760c645d"/>
    <xsd:import namespace="fbeaadf4-8912-44cb-ac75-c72dd515ee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f08f6-52a2-43f7-adee-82d7760c6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16867a8-d3dd-450c-8722-94d742a2a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aadf4-8912-44cb-ac75-c72dd515ee3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ec606ed-f94a-4372-af09-436f2c2374ec}" ma:internalName="TaxCatchAll" ma:showField="CatchAllData" ma:web="fbeaadf4-8912-44cb-ac75-c72dd515ee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EA552F-FDE2-4B4D-8A36-87499A7986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65965E-807C-4D0C-8950-D5623224F121}">
  <ds:schemaRefs>
    <ds:schemaRef ds:uri="http://purl.org/dc/terms/"/>
    <ds:schemaRef ds:uri="cbdf08f6-52a2-43f7-adee-82d7760c645d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fbeaadf4-8912-44cb-ac75-c72dd515ee38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9AD2FF3-9177-47F5-A035-BDBDA70DF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df08f6-52a2-43f7-adee-82d7760c645d"/>
    <ds:schemaRef ds:uri="fbeaadf4-8912-44cb-ac75-c72dd515ee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MTRE</vt:lpstr>
      <vt:lpstr>MTRE!Print_Area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Home schooling progress record</dc:title>
  <dc:subject/>
  <dc:creator>stenzelc</dc:creator>
  <cp:keywords/>
  <dc:description/>
  <cp:lastModifiedBy>Jessica Martinez</cp:lastModifiedBy>
  <cp:revision>0</cp:revision>
  <dcterms:created xsi:type="dcterms:W3CDTF">2012-08-30T17:30:36Z</dcterms:created>
  <dcterms:modified xsi:type="dcterms:W3CDTF">2025-12-03T20:33:51Z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0x01010083901BF113E7CD49AB35D42757CCA9C2</vt:lpwstr>
  </property>
  <property fmtid="{D5CDD505-2E9C-101B-9397-08002B2CF9AE}" pid="3" name="MediaServiceImageTags">
    <vt:lpwstr/>
  </property>
</Properties>
</file>