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7" documentId="8_{AF053628-13BC-44C0-BD71-AD3E75CB4CBC}" xr6:coauthVersionLast="47" xr6:coauthVersionMax="47" xr10:uidLastSave="{D9CE1213-6E5D-438C-BCCF-BB9EBBB3570B}"/>
  <bookViews>
    <workbookView xWindow="-108" yWindow="-108" windowWidth="23256" windowHeight="12456" tabRatio="500" xr2:uid="{00000000-000D-0000-FFFF-FFFF00000000}"/>
  </bookViews>
  <sheets>
    <sheet name="E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EE!$A$2:$J$30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D26" i="1" l="1"/>
  <c r="D25" i="1"/>
  <c r="E26" i="1" l="1"/>
  <c r="F26" i="1" s="1"/>
  <c r="E25" i="1"/>
  <c r="F25" i="1" s="1"/>
  <c r="C5" i="1" l="1"/>
  <c r="D13" i="1"/>
  <c r="E13" i="1"/>
  <c r="F13" i="1" s="1"/>
  <c r="D14" i="1"/>
  <c r="E14" i="1"/>
  <c r="F14" i="1"/>
  <c r="D15" i="1"/>
  <c r="E15" i="1"/>
  <c r="D16" i="1"/>
  <c r="F16" i="1" s="1"/>
  <c r="E16" i="1"/>
  <c r="D17" i="1"/>
  <c r="E17" i="1"/>
  <c r="F17" i="1"/>
  <c r="D18" i="1"/>
  <c r="E18" i="1"/>
  <c r="D19" i="1"/>
  <c r="F19" i="1" s="1"/>
  <c r="E19" i="1"/>
  <c r="E20" i="1"/>
  <c r="F20" i="1" s="1"/>
  <c r="D21" i="1"/>
  <c r="E21" i="1"/>
  <c r="D22" i="1"/>
  <c r="F22" i="1" s="1"/>
  <c r="E22" i="1"/>
  <c r="D23" i="1"/>
  <c r="E23" i="1"/>
  <c r="D24" i="1"/>
  <c r="E24" i="1"/>
  <c r="F15" i="1" l="1"/>
  <c r="F23" i="1"/>
  <c r="F18" i="1"/>
  <c r="F21" i="1"/>
  <c r="D28" i="1"/>
  <c r="H28" i="1" s="1"/>
  <c r="F24" i="1"/>
  <c r="F28" i="1"/>
</calcChain>
</file>

<file path=xl/sharedStrings.xml><?xml version="1.0" encoding="utf-8"?>
<sst xmlns="http://schemas.openxmlformats.org/spreadsheetml/2006/main" count="28" uniqueCount="28">
  <si>
    <t>Southern Polytechnic College of Engineering &amp; ET- Application for Engineering Standing:</t>
  </si>
  <si>
    <t>Electrical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</si>
  <si>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</si>
  <si>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</si>
  <si>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</si>
  <si>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</si>
  <si>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</si>
  <si>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</si>
  <si>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</si>
  <si>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</si>
  <si>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</si>
  <si>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</si>
  <si>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</si>
  <si>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</si>
  <si>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</si>
  <si>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>Principles of Physics I (PHYS2211)</t>
  </si>
  <si>
    <t>Principles of Physics I Lab (PHYS2211L)</t>
  </si>
  <si>
    <t>Principles of Physics II (PHYS2212)</t>
  </si>
  <si>
    <t>Principles of Physics II Lab (PHYS2212L)</t>
  </si>
  <si>
    <t>Calculus I (MATH1190)</t>
  </si>
  <si>
    <t>Calculus II (MATH2202)</t>
  </si>
  <si>
    <t>Differential Equations (MATH 2306)</t>
  </si>
  <si>
    <t>Probability &amp; Data Analysis (STAT 2332)</t>
  </si>
  <si>
    <t xml:space="preserve">Programming and Problem Solving I (CSE 1321) </t>
  </si>
  <si>
    <t>Programming and Problem Solving I Lab        (CSE 1321L)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</si>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</sst>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30"/>
  <sheetViews>
    <sheetView showGridLines="0" tabSelected="1" topLeftCell="A10" workbookViewId="0">
      <selection activeCell="I28" sqref="I28"/>
    </sheetView>
  </sheetViews>
  <sheetFormatPr defaultColWidth="9.140625" defaultRowHeight="14.45"/>
  <cols>
    <col min="1" max="1" width="2.42578125" style="2" customWidth="1"/>
    <col min="2" max="2" width="46" style="2" customWidth="1"/>
    <col min="3" max="3" width="18.140625" style="2" customWidth="1"/>
    <col min="4" max="4" width="22.85546875" style="2" customWidth="1"/>
    <col min="5" max="5" width="9.140625" style="2"/>
    <col min="6" max="6" width="19.42578125" style="2" customWidth="1"/>
    <col min="7" max="7" width="9.140625" style="2"/>
    <col min="8" max="8" width="14.28515625" style="2" customWidth="1"/>
    <col min="9" max="9" width="28.42578125" style="2" customWidth="1"/>
    <col min="10" max="10" width="4" style="2" customWidth="1"/>
    <col min="11" max="1025" width="9.140625" style="2"/>
    <col min="1026" max="16384" width="9.140625" style="1"/>
  </cols>
  <sheetData>
    <row r="1" spans="1:1025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>
      <c r="A3" s="29"/>
      <c r="B3" s="29"/>
      <c r="C3" s="29"/>
      <c r="D3" s="29"/>
      <c r="E3" s="29" t="s">
        <v>1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>
      <c r="A5" s="26"/>
      <c r="B5" s="27" t="s">
        <v>2</v>
      </c>
      <c r="C5" s="35">
        <f ca="1">TODAY()</f>
        <v>45993</v>
      </c>
      <c r="D5" s="36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>
      <c r="A7" s="1"/>
      <c r="B7" s="37" t="s">
        <v>3</v>
      </c>
      <c r="C7" s="37"/>
      <c r="D7" s="37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>
      <c r="A8" s="1"/>
      <c r="B8" s="25" t="s">
        <v>4</v>
      </c>
      <c r="C8" s="32"/>
      <c r="D8" s="3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>
      <c r="A9" s="1"/>
      <c r="B9" s="25" t="s">
        <v>5</v>
      </c>
      <c r="C9" s="33"/>
      <c r="D9" s="3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>
      <c r="A10" s="1"/>
      <c r="B10" s="24"/>
      <c r="C10" s="31"/>
      <c r="D10" s="3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15">
      <c r="A12" s="1"/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4" si="0">IF(C13="A",4,IF(C13="B",3,IF(C13="C",2,IF(C13="D",1,IF(C13="F",0,0)))))</f>
        <v>0</v>
      </c>
      <c r="F13" s="17">
        <f t="shared" ref="F13:F24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>
      <c r="B18" s="19" t="s">
        <v>16</v>
      </c>
      <c r="C18" s="18"/>
      <c r="D18" s="17">
        <f>IF(C18=0,0,IF(C18="K",0,IF(C18="W",0,1)))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>
      <c r="B19" s="19" t="s">
        <v>17</v>
      </c>
      <c r="C19" s="18"/>
      <c r="D19" s="17">
        <f>IF(C19=0,0,IF(C19="K",0,IF(C19="W",0,3)))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>
      <c r="B20" s="19" t="s">
        <v>18</v>
      </c>
      <c r="C20" s="18"/>
      <c r="D20" s="17">
        <f>IF(C20=0,0,IF(C20="K",0,IF(C20="W",0,1)))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>
      <c r="B21" s="19" t="s">
        <v>19</v>
      </c>
      <c r="C21" s="18"/>
      <c r="D21" s="17">
        <f>IF(C21=0,0,IF(C21="K",0,IF(C21="W",0,4)))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>
      <c r="B23" s="19" t="s">
        <v>21</v>
      </c>
      <c r="C23" s="18"/>
      <c r="D23" s="17">
        <f>IF(C23=0,0,IF(C23="K",0,IF(C23="W",0,3)))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>
      <c r="B24" s="19" t="s">
        <v>22</v>
      </c>
      <c r="C24" s="18"/>
      <c r="D24" s="17">
        <f>IF(C24=0,0,IF(C24="K",0,IF(C24="W",0,3)))</f>
        <v>0</v>
      </c>
      <c r="E24" s="17">
        <f t="shared" si="0"/>
        <v>0</v>
      </c>
      <c r="F24" s="17">
        <f t="shared" si="1"/>
        <v>0</v>
      </c>
      <c r="G24" s="16"/>
      <c r="H24" s="3"/>
      <c r="AMI24" s="2"/>
    </row>
    <row r="25" spans="2:1023 1025:1025" s="1" customFormat="1" ht="15" customHeight="1">
      <c r="B25" s="19" t="s">
        <v>23</v>
      </c>
      <c r="C25" s="18"/>
      <c r="D25" s="17">
        <f>IF(C25=0,0,IF(C25="K",0,IF(C25="W",0,3)))</f>
        <v>0</v>
      </c>
      <c r="E25" s="17">
        <f t="shared" ref="E25" si="2">IF(C25="A",4,IF(C25="B",3,IF(C25="C",2,IF(C25="D",1,IF(C25="F",0,0)))))</f>
        <v>0</v>
      </c>
      <c r="F25" s="17">
        <f t="shared" ref="F25" si="3">D25*E25</f>
        <v>0</v>
      </c>
      <c r="G25" s="16"/>
      <c r="H25" s="3"/>
      <c r="AMI25" s="2"/>
    </row>
    <row r="26" spans="2:1023 1025:1025" s="1" customFormat="1" ht="29.45" customHeight="1">
      <c r="B26" s="30" t="s">
        <v>24</v>
      </c>
      <c r="C26" s="18"/>
      <c r="D26" s="17">
        <f>IF(C26=0,0,IF(C26="K",0,IF(C26="W",0,1)))</f>
        <v>0</v>
      </c>
      <c r="E26" s="17">
        <f t="shared" ref="E26" si="4">IF(C26="A",4,IF(C26="B",3,IF(C26="C",2,IF(C26="D",1,IF(C26="F",0,0)))))</f>
        <v>0</v>
      </c>
      <c r="F26" s="17">
        <f t="shared" ref="F26" si="5">D26*E26</f>
        <v>0</v>
      </c>
      <c r="G26" s="16"/>
      <c r="H26" s="3"/>
      <c r="AMI26" s="2"/>
    </row>
    <row r="27" spans="2:1023 1025:1025" s="1" customFormat="1" ht="46.5" customHeight="1">
      <c r="B27" s="15"/>
      <c r="C27" s="14"/>
      <c r="D27" s="13" t="s">
        <v>25</v>
      </c>
      <c r="E27" s="11"/>
      <c r="F27" s="12" t="s">
        <v>26</v>
      </c>
      <c r="G27" s="11"/>
      <c r="H27" s="10" t="s">
        <v>27</v>
      </c>
      <c r="J27" s="3"/>
      <c r="AMK27" s="2"/>
    </row>
    <row r="28" spans="2:1023 1025:1025" s="1" customFormat="1" ht="21">
      <c r="B28" s="9"/>
      <c r="C28" s="2"/>
      <c r="D28" s="7">
        <f>SUM(D13:D26)</f>
        <v>0</v>
      </c>
      <c r="E28" s="8"/>
      <c r="F28" s="7">
        <f>SUM(F13:F26)</f>
        <v>0</v>
      </c>
      <c r="G28" s="7"/>
      <c r="H28" s="6">
        <f>IF(D28=0, 0, F28/D28)</f>
        <v>0</v>
      </c>
      <c r="J28" s="2"/>
      <c r="AMK28" s="2"/>
    </row>
    <row r="29" spans="2:1023 1025:1025" s="1" customFormat="1" ht="15.6">
      <c r="B29" s="3"/>
      <c r="C29" s="4"/>
      <c r="D29" s="4"/>
      <c r="E29" s="5"/>
      <c r="F29" s="5"/>
      <c r="G29" s="5"/>
      <c r="H29" s="5"/>
      <c r="I29" s="5"/>
      <c r="J29" s="3"/>
      <c r="AMK29" s="2"/>
    </row>
    <row r="30" spans="2:1023 1025:1025" s="1" customFormat="1" ht="15.6">
      <c r="B30" s="4"/>
      <c r="C30" s="4"/>
      <c r="D30" s="4"/>
      <c r="E30" s="4"/>
      <c r="F30" s="4"/>
      <c r="G30" s="4"/>
      <c r="H30" s="4"/>
      <c r="I30" s="4"/>
      <c r="J30" s="3"/>
      <c r="AMK30" s="2"/>
    </row>
  </sheetData>
  <sheetProtection algorithmName="SHA-512" hashValue="FfcRDyjpRvSBybzN+67dCWgrsoQ44fhuyyJFm91IoUL6bdFtBbiFu9UF6GARcynXAzHu86ANvZmQHig3c/XPNg==" saltValue="PZ+tPnBU5GJ8kQtL0jz6jA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90191-7B89-4ED4-8EA5-2124045D1514}"/>
</file>

<file path=customXml/itemProps2.xml><?xml version="1.0" encoding="utf-8"?>
<ds:datastoreItem xmlns:ds="http://schemas.openxmlformats.org/officeDocument/2006/customXml" ds:itemID="{F37EC545-5ABB-412C-9FF7-26113B3018B7}"/>
</file>

<file path=customXml/itemProps3.xml><?xml version="1.0" encoding="utf-8"?>
<ds:datastoreItem xmlns:ds="http://schemas.openxmlformats.org/officeDocument/2006/customXml" ds:itemID="{2C6FC68A-FD28-4274-9253-800A529FA8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Jessica Martinez</cp:lastModifiedBy>
  <cp:revision/>
  <dcterms:created xsi:type="dcterms:W3CDTF">2019-02-26T15:41:20Z</dcterms:created>
  <dcterms:modified xsi:type="dcterms:W3CDTF">2025-12-02T18:20:17Z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